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4300" windowHeight="1646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'Expenses'!$A$1:$I$42</definedName>
    <definedName name="_xlnm.Print_Area" localSheetId="1">'Income'!$A$1:$G$42</definedName>
  </definedNames>
  <calcPr fullCalcOnLoad="1"/>
</workbook>
</file>

<file path=xl/sharedStrings.xml><?xml version="1.0" encoding="utf-8"?>
<sst xmlns="http://schemas.openxmlformats.org/spreadsheetml/2006/main" count="121" uniqueCount="82">
  <si>
    <t>Expenses</t>
  </si>
  <si>
    <t>Tables and chairs</t>
  </si>
  <si>
    <t>Estimated</t>
  </si>
  <si>
    <t>Actual</t>
  </si>
  <si>
    <t>Food</t>
  </si>
  <si>
    <t>Drinks</t>
  </si>
  <si>
    <t>Linens</t>
  </si>
  <si>
    <t>Staff and gratuities</t>
  </si>
  <si>
    <t>Totals</t>
  </si>
  <si>
    <t>Flowers</t>
  </si>
  <si>
    <t>Candles</t>
  </si>
  <si>
    <t>Lighting</t>
  </si>
  <si>
    <t>Balloons</t>
  </si>
  <si>
    <t>Paper supplies</t>
  </si>
  <si>
    <t>Performers</t>
  </si>
  <si>
    <t>Travel</t>
  </si>
  <si>
    <t>Hotel</t>
  </si>
  <si>
    <t>Program</t>
  </si>
  <si>
    <t>Photocopying/Printing</t>
  </si>
  <si>
    <t>Postage</t>
  </si>
  <si>
    <t>Prizes</t>
  </si>
  <si>
    <t>Gifts</t>
  </si>
  <si>
    <t>Miscellaneous</t>
  </si>
  <si>
    <t>Telephone</t>
  </si>
  <si>
    <t>Fax services</t>
  </si>
  <si>
    <t>Total Expenses</t>
  </si>
  <si>
    <t>Other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</si>
  <si>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</si>
  <si>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</si>
  <si>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</si>
  <si>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</si>
  <si>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</si>
  <si>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</si>
  <si>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</si>
  <si>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</si>
  <si>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</si>
  <si>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</si>
  <si>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</si>
  <si>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</si>
  <si>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</si>
  <si>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</si>
  <si>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Adults @</t>
  </si>
  <si>
    <t>Event Budget for [Event]</t>
  </si>
  <si>
    <t>Venue Rental Fee</t>
  </si>
  <si>
    <t>Venue Staff (Security, Bartenders)</t>
  </si>
  <si>
    <t>Equipment (A/V, podium, mic)</t>
  </si>
  <si>
    <t>Marketing</t>
  </si>
  <si>
    <t>Graphic design</t>
  </si>
  <si>
    <t>Transportation (rental costs, gas)</t>
  </si>
  <si>
    <t>Office supplies/stationary</t>
  </si>
  <si>
    <t>Paid Presenters</t>
  </si>
  <si>
    <t>Awards</t>
  </si>
  <si>
    <t>Income from Admission Sales</t>
  </si>
  <si>
    <t>Income from Spaces for Exhibitors/vendors</t>
  </si>
  <si>
    <t>Income from the Sale of Items</t>
  </si>
  <si>
    <t>Student Group Services</t>
  </si>
  <si>
    <t>SUB 0-040A</t>
  </si>
  <si>
    <t>University of Alberta</t>
  </si>
  <si>
    <t>Edmonton, AB, Canada  T6G 2R3</t>
  </si>
  <si>
    <t>Tel: (780) 492-9789, Fax: (780) 492-7267</t>
  </si>
  <si>
    <t>Email: co.clubs@su.ualberta.ca</t>
  </si>
  <si>
    <t>www.su.ualberta.ca/studentgroups</t>
  </si>
  <si>
    <t>Event Location</t>
  </si>
  <si>
    <t>Décor</t>
  </si>
  <si>
    <t>Meals/Refreshments</t>
  </si>
  <si>
    <t xml:space="preserve">Estimated No. of People: </t>
  </si>
  <si>
    <t xml:space="preserve">   </t>
  </si>
  <si>
    <t>Description</t>
  </si>
  <si>
    <t>T-Shirts @</t>
  </si>
  <si>
    <t>Buttons @</t>
  </si>
  <si>
    <t>CDs @</t>
  </si>
  <si>
    <t>Income from External Donations</t>
  </si>
  <si>
    <t>Income from Ad Sales in Program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</si>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</sst>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Summary'!$B$14:$C$14</c:f>
              <c:numCache/>
            </c:numRef>
          </c:val>
        </c:ser>
        <c:ser>
          <c:idx val="1"/>
          <c:order val="1"/>
          <c:tx>
            <c:strRef>
              <c:f>'Profit - Loss Summary'!$A$15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Summary'!$B$15:$C$15</c:f>
              <c:numCache/>
            </c:numRef>
          </c:val>
        </c:ser>
        <c:axId val="13942864"/>
        <c:axId val="47039505"/>
      </c:barChart>
      <c:catAx>
        <c:axId val="1394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039505"/>
        <c:crosses val="autoZero"/>
        <c:auto val="1"/>
        <c:lblOffset val="100"/>
        <c:noMultiLvlLbl val="0"/>
      </c:catAx>
      <c:valAx>
        <c:axId val="47039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4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638175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9825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44"/>
  <sheetViews>
    <sheetView showGridLines="0" tabSelected="1" workbookViewId="0" topLeftCell="A1">
      <selection activeCell="C26" sqref="C26"/>
    </sheetView>
  </sheetViews>
  <sheetFormatPr defaultColWidth="11.421875" defaultRowHeight="12.75"/>
  <cols>
    <col min="1" max="2" width="37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28.421875" style="1" customWidth="1"/>
    <col min="8" max="9" width="17.7109375" style="1" customWidth="1"/>
    <col min="10" max="16384" width="9.140625" style="1" customWidth="1"/>
  </cols>
  <sheetData>
    <row r="1" ht="18">
      <c r="E1" s="2" t="s">
        <v>55</v>
      </c>
    </row>
    <row r="2" ht="15">
      <c r="E2" s="3" t="s">
        <v>56</v>
      </c>
    </row>
    <row r="3" ht="15">
      <c r="E3" s="3" t="s">
        <v>57</v>
      </c>
    </row>
    <row r="4" ht="15">
      <c r="E4" s="3" t="s">
        <v>58</v>
      </c>
    </row>
    <row r="5" ht="15">
      <c r="E5" s="3" t="s">
        <v>59</v>
      </c>
    </row>
    <row r="6" ht="15">
      <c r="E6" s="3" t="s">
        <v>60</v>
      </c>
    </row>
    <row r="7" ht="15">
      <c r="E7" s="4" t="s">
        <v>61</v>
      </c>
    </row>
    <row r="8" ht="15">
      <c r="E8" s="4"/>
    </row>
    <row r="9" spans="1:9" ht="30.75" customHeight="1">
      <c r="A9" s="63" t="s">
        <v>42</v>
      </c>
      <c r="B9" s="63"/>
      <c r="C9" s="64"/>
      <c r="D9" s="64"/>
      <c r="E9" s="65"/>
      <c r="F9" s="65"/>
      <c r="G9" s="65"/>
      <c r="H9" s="65"/>
      <c r="I9" s="65"/>
    </row>
    <row r="10" spans="1:9" ht="24" thickBot="1">
      <c r="A10" s="5" t="s">
        <v>0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2</v>
      </c>
      <c r="I11" s="9" t="s">
        <v>3</v>
      </c>
    </row>
    <row r="12" spans="1:9" ht="19.5">
      <c r="A12" s="10" t="s">
        <v>25</v>
      </c>
      <c r="B12" s="10"/>
      <c r="C12" s="11"/>
      <c r="D12" s="11"/>
      <c r="E12" s="11"/>
      <c r="F12" s="11"/>
      <c r="G12" s="11"/>
      <c r="H12" s="12">
        <f>SUM(C21,C29,C35,C42,H21,H29,H34,H41)</f>
        <v>750</v>
      </c>
      <c r="I12" s="13">
        <f>SUM(D21,D29,D35,D42,I21,I29,I34,I41)</f>
        <v>944.87</v>
      </c>
    </row>
    <row r="13" spans="1:9" ht="18">
      <c r="A13" s="67" t="s">
        <v>65</v>
      </c>
      <c r="B13" s="73">
        <v>200</v>
      </c>
      <c r="C13" s="67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2</v>
      </c>
      <c r="D15" s="9" t="s">
        <v>3</v>
      </c>
      <c r="E15" s="8"/>
      <c r="F15" s="8"/>
      <c r="G15" s="8"/>
      <c r="H15" s="9" t="s">
        <v>2</v>
      </c>
      <c r="I15" s="9" t="s">
        <v>3</v>
      </c>
    </row>
    <row r="16" spans="1:9" ht="18">
      <c r="A16" s="19" t="s">
        <v>62</v>
      </c>
      <c r="B16" s="69" t="s">
        <v>67</v>
      </c>
      <c r="C16" s="20"/>
      <c r="D16" s="21"/>
      <c r="E16" s="8"/>
      <c r="F16" s="19" t="s">
        <v>64</v>
      </c>
      <c r="G16" s="69" t="s">
        <v>67</v>
      </c>
      <c r="H16" s="20"/>
      <c r="I16" s="21"/>
    </row>
    <row r="17" spans="1:9" ht="18">
      <c r="A17" s="22" t="s">
        <v>43</v>
      </c>
      <c r="B17" s="72"/>
      <c r="C17" s="23">
        <v>500</v>
      </c>
      <c r="D17" s="23">
        <v>624.87</v>
      </c>
      <c r="E17" s="8"/>
      <c r="F17" s="24" t="s">
        <v>4</v>
      </c>
      <c r="G17" s="72"/>
      <c r="H17" s="23"/>
      <c r="I17" s="23"/>
    </row>
    <row r="18" spans="1:9" ht="18">
      <c r="A18" s="22" t="s">
        <v>44</v>
      </c>
      <c r="B18" s="72"/>
      <c r="C18" s="23"/>
      <c r="D18" s="23"/>
      <c r="E18" s="8"/>
      <c r="F18" s="22" t="s">
        <v>5</v>
      </c>
      <c r="G18" s="72"/>
      <c r="H18" s="23"/>
      <c r="I18" s="23"/>
    </row>
    <row r="19" spans="1:13" ht="18">
      <c r="A19" s="22" t="s">
        <v>45</v>
      </c>
      <c r="B19" s="72"/>
      <c r="C19" s="23"/>
      <c r="D19" s="23"/>
      <c r="E19" s="8"/>
      <c r="F19" s="22" t="s">
        <v>6</v>
      </c>
      <c r="G19" s="72"/>
      <c r="H19" s="23"/>
      <c r="I19" s="23"/>
      <c r="M19" s="1" t="s">
        <v>66</v>
      </c>
    </row>
    <row r="20" spans="1:9" ht="18">
      <c r="A20" s="22" t="s">
        <v>1</v>
      </c>
      <c r="B20" s="72"/>
      <c r="C20" s="23"/>
      <c r="D20" s="23"/>
      <c r="E20" s="8"/>
      <c r="F20" s="22" t="s">
        <v>7</v>
      </c>
      <c r="G20" s="72"/>
      <c r="H20" s="23"/>
      <c r="I20" s="23"/>
    </row>
    <row r="21" spans="1:9" ht="18">
      <c r="A21" s="25" t="s">
        <v>8</v>
      </c>
      <c r="B21" s="68"/>
      <c r="C21" s="26">
        <f>SUM(C17:C20)</f>
        <v>500</v>
      </c>
      <c r="D21" s="27">
        <f>SUM(D17:D20)</f>
        <v>624.87</v>
      </c>
      <c r="E21" s="8"/>
      <c r="F21" s="25" t="s">
        <v>8</v>
      </c>
      <c r="G21" s="71"/>
      <c r="H21" s="28">
        <f>SUM(H17:H20)</f>
        <v>0</v>
      </c>
      <c r="I21" s="29">
        <f>SUM(I17:I20)</f>
        <v>0</v>
      </c>
    </row>
    <row r="22" spans="1:9" ht="18.75" thickBot="1">
      <c r="A22" s="8"/>
      <c r="B22" s="70"/>
      <c r="C22" s="8"/>
      <c r="D22" s="8"/>
      <c r="E22" s="8"/>
      <c r="F22" s="8"/>
      <c r="G22" s="70"/>
      <c r="H22" s="8"/>
      <c r="I22" s="8"/>
    </row>
    <row r="23" spans="1:9" ht="18">
      <c r="A23" s="19" t="s">
        <v>63</v>
      </c>
      <c r="B23" s="69"/>
      <c r="C23" s="20"/>
      <c r="D23" s="21"/>
      <c r="E23" s="8"/>
      <c r="F23" s="19" t="s">
        <v>17</v>
      </c>
      <c r="G23" s="69"/>
      <c r="H23" s="20"/>
      <c r="I23" s="21"/>
    </row>
    <row r="24" spans="1:9" ht="18">
      <c r="A24" s="22" t="s">
        <v>9</v>
      </c>
      <c r="B24" s="72"/>
      <c r="C24" s="23">
        <v>200</v>
      </c>
      <c r="D24" s="23">
        <v>300</v>
      </c>
      <c r="E24" s="8"/>
      <c r="F24" s="24" t="s">
        <v>14</v>
      </c>
      <c r="G24" s="72"/>
      <c r="H24" s="23"/>
      <c r="I24" s="23"/>
    </row>
    <row r="25" spans="1:9" ht="18">
      <c r="A25" s="22" t="s">
        <v>10</v>
      </c>
      <c r="B25" s="72"/>
      <c r="C25" s="23">
        <v>50</v>
      </c>
      <c r="D25" s="23">
        <v>20</v>
      </c>
      <c r="E25" s="8"/>
      <c r="F25" s="22" t="s">
        <v>50</v>
      </c>
      <c r="G25" s="72"/>
      <c r="H25" s="23"/>
      <c r="I25" s="23"/>
    </row>
    <row r="26" spans="1:9" ht="18">
      <c r="A26" s="22" t="s">
        <v>11</v>
      </c>
      <c r="B26" s="72"/>
      <c r="C26" s="23"/>
      <c r="D26" s="23"/>
      <c r="E26" s="8"/>
      <c r="F26" s="22" t="s">
        <v>15</v>
      </c>
      <c r="G26" s="72"/>
      <c r="H26" s="23"/>
      <c r="I26" s="23"/>
    </row>
    <row r="27" spans="1:9" ht="18">
      <c r="A27" s="22" t="s">
        <v>12</v>
      </c>
      <c r="B27" s="72"/>
      <c r="C27" s="23"/>
      <c r="D27" s="23"/>
      <c r="E27" s="8"/>
      <c r="F27" s="22" t="s">
        <v>16</v>
      </c>
      <c r="G27" s="72"/>
      <c r="H27" s="23"/>
      <c r="I27" s="23"/>
    </row>
    <row r="28" spans="1:9" ht="18">
      <c r="A28" s="22" t="s">
        <v>13</v>
      </c>
      <c r="B28" s="72"/>
      <c r="C28" s="23"/>
      <c r="D28" s="23"/>
      <c r="E28" s="8"/>
      <c r="F28" s="22" t="s">
        <v>26</v>
      </c>
      <c r="G28" s="72"/>
      <c r="H28" s="23"/>
      <c r="I28" s="23"/>
    </row>
    <row r="29" spans="1:9" ht="18">
      <c r="A29" s="25" t="s">
        <v>8</v>
      </c>
      <c r="B29" s="71"/>
      <c r="C29" s="28">
        <f>SUM(C24:C28)</f>
        <v>250</v>
      </c>
      <c r="D29" s="29">
        <f>SUM(D24:D28)</f>
        <v>320</v>
      </c>
      <c r="E29" s="8"/>
      <c r="F29" s="25" t="s">
        <v>8</v>
      </c>
      <c r="G29" s="71"/>
      <c r="H29" s="28">
        <f>SUM(H24:H28)</f>
        <v>0</v>
      </c>
      <c r="I29" s="29">
        <f>SUM(I24:I28)</f>
        <v>0</v>
      </c>
    </row>
    <row r="30" spans="1:9" ht="18.75" thickBot="1">
      <c r="A30" s="8"/>
      <c r="B30" s="70"/>
      <c r="C30" s="8"/>
      <c r="D30" s="8"/>
      <c r="E30" s="8"/>
      <c r="F30" s="8"/>
      <c r="G30" s="70"/>
      <c r="H30" s="8"/>
      <c r="I30" s="8"/>
    </row>
    <row r="31" spans="1:9" ht="18">
      <c r="A31" s="19" t="s">
        <v>46</v>
      </c>
      <c r="B31" s="69"/>
      <c r="C31" s="20"/>
      <c r="D31" s="21"/>
      <c r="E31" s="8"/>
      <c r="F31" s="19" t="s">
        <v>20</v>
      </c>
      <c r="G31" s="69"/>
      <c r="H31" s="20"/>
      <c r="I31" s="21"/>
    </row>
    <row r="32" spans="1:9" ht="18">
      <c r="A32" s="22" t="s">
        <v>47</v>
      </c>
      <c r="B32" s="72"/>
      <c r="C32" s="23"/>
      <c r="D32" s="23"/>
      <c r="E32" s="8"/>
      <c r="F32" s="24" t="s">
        <v>51</v>
      </c>
      <c r="G32" s="72"/>
      <c r="H32" s="23"/>
      <c r="I32" s="23"/>
    </row>
    <row r="33" spans="1:9" ht="18">
      <c r="A33" s="22" t="s">
        <v>18</v>
      </c>
      <c r="B33" s="72"/>
      <c r="C33" s="23"/>
      <c r="D33" s="23"/>
      <c r="E33" s="8"/>
      <c r="F33" s="22" t="s">
        <v>21</v>
      </c>
      <c r="G33" s="72"/>
      <c r="H33" s="30"/>
      <c r="I33" s="30"/>
    </row>
    <row r="34" spans="1:9" ht="18">
      <c r="A34" s="22" t="s">
        <v>19</v>
      </c>
      <c r="B34" s="72"/>
      <c r="C34" s="23"/>
      <c r="D34" s="23"/>
      <c r="E34" s="8"/>
      <c r="F34" s="25" t="s">
        <v>8</v>
      </c>
      <c r="G34" s="71"/>
      <c r="H34" s="28">
        <f>SUM(H32:H33)</f>
        <v>0</v>
      </c>
      <c r="I34" s="29">
        <f>SUM(I32:I33)</f>
        <v>0</v>
      </c>
    </row>
    <row r="35" spans="1:9" ht="18">
      <c r="A35" s="25" t="s">
        <v>8</v>
      </c>
      <c r="B35" s="71"/>
      <c r="C35" s="28">
        <f>SUM(C32:C34)</f>
        <v>0</v>
      </c>
      <c r="D35" s="29">
        <f>SUM(D32:D34)</f>
        <v>0</v>
      </c>
      <c r="E35" s="8"/>
      <c r="F35" s="8"/>
      <c r="G35" s="8"/>
      <c r="H35" s="8"/>
      <c r="I35" s="8"/>
    </row>
    <row r="36" spans="1:9" ht="18.75" thickBot="1">
      <c r="A36" s="8"/>
      <c r="B36" s="70"/>
      <c r="C36" s="8"/>
      <c r="D36" s="8"/>
      <c r="E36" s="8"/>
      <c r="F36" s="8"/>
      <c r="G36" s="8"/>
      <c r="H36" s="8"/>
      <c r="I36" s="8"/>
    </row>
    <row r="37" spans="1:9" ht="18">
      <c r="A37" s="19" t="s">
        <v>22</v>
      </c>
      <c r="B37" s="69"/>
      <c r="C37" s="20"/>
      <c r="D37" s="21"/>
      <c r="E37" s="8"/>
      <c r="F37" s="19" t="s">
        <v>78</v>
      </c>
      <c r="G37" s="69" t="s">
        <v>67</v>
      </c>
      <c r="H37" s="20"/>
      <c r="I37" s="21"/>
    </row>
    <row r="38" spans="1:9" ht="18">
      <c r="A38" s="22" t="s">
        <v>23</v>
      </c>
      <c r="B38" s="72"/>
      <c r="C38" s="23"/>
      <c r="D38" s="23"/>
      <c r="E38" s="8"/>
      <c r="F38" s="24" t="s">
        <v>79</v>
      </c>
      <c r="G38" s="72"/>
      <c r="H38" s="23"/>
      <c r="I38" s="23"/>
    </row>
    <row r="39" spans="1:9" ht="18">
      <c r="A39" s="22" t="s">
        <v>48</v>
      </c>
      <c r="B39" s="72"/>
      <c r="C39" s="23"/>
      <c r="D39" s="23"/>
      <c r="E39" s="8"/>
      <c r="F39" s="22" t="s">
        <v>80</v>
      </c>
      <c r="G39" s="72"/>
      <c r="H39" s="23"/>
      <c r="I39" s="23"/>
    </row>
    <row r="40" spans="1:9" ht="18">
      <c r="A40" s="22" t="s">
        <v>49</v>
      </c>
      <c r="B40" s="72"/>
      <c r="C40" s="23"/>
      <c r="D40" s="23"/>
      <c r="E40" s="8"/>
      <c r="F40" s="22" t="s">
        <v>81</v>
      </c>
      <c r="G40" s="72"/>
      <c r="H40" s="23"/>
      <c r="I40" s="23"/>
    </row>
    <row r="41" spans="1:9" ht="18">
      <c r="A41" s="22" t="s">
        <v>24</v>
      </c>
      <c r="B41" s="72"/>
      <c r="C41" s="23"/>
      <c r="D41" s="23"/>
      <c r="F41" s="25" t="s">
        <v>8</v>
      </c>
      <c r="G41" s="71"/>
      <c r="H41" s="28">
        <f>SUM(H38:H40)</f>
        <v>0</v>
      </c>
      <c r="I41" s="29">
        <f>SUM(I38:I40)</f>
        <v>0</v>
      </c>
    </row>
    <row r="42" spans="1:9" ht="18">
      <c r="A42" s="25" t="s">
        <v>8</v>
      </c>
      <c r="B42" s="71"/>
      <c r="C42" s="28">
        <f>SUM(C38:C41)</f>
        <v>0</v>
      </c>
      <c r="D42" s="29">
        <f>SUM(D38:D41)</f>
        <v>0</v>
      </c>
      <c r="E42" s="8"/>
      <c r="F42" s="8"/>
      <c r="G42" s="8"/>
      <c r="H42" s="8"/>
      <c r="I42" s="8"/>
    </row>
    <row r="43" spans="1:9" ht="18">
      <c r="A43" s="8"/>
      <c r="B43" s="8"/>
      <c r="C43" s="8"/>
      <c r="D43" s="8"/>
      <c r="E43" s="8"/>
      <c r="F43" s="8"/>
      <c r="G43" s="8"/>
      <c r="H43" s="8"/>
      <c r="I43" s="8"/>
    </row>
    <row r="44" spans="3:5" ht="18">
      <c r="C44" s="8"/>
      <c r="D44" s="8"/>
      <c r="E44" s="8"/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50"/>
  <sheetViews>
    <sheetView showGridLines="0" zoomScaleSheetLayoutView="75" workbookViewId="0" topLeftCell="A1">
      <selection activeCell="A31" sqref="A31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55</v>
      </c>
    </row>
    <row r="2" ht="15">
      <c r="D2" s="3" t="s">
        <v>56</v>
      </c>
    </row>
    <row r="3" ht="15">
      <c r="D3" s="3" t="s">
        <v>57</v>
      </c>
    </row>
    <row r="4" ht="15">
      <c r="D4" s="3" t="s">
        <v>58</v>
      </c>
    </row>
    <row r="5" ht="15">
      <c r="D5" s="3" t="s">
        <v>59</v>
      </c>
    </row>
    <row r="6" ht="15">
      <c r="D6" s="3" t="s">
        <v>60</v>
      </c>
    </row>
    <row r="7" ht="15">
      <c r="D7" s="4" t="s">
        <v>61</v>
      </c>
    </row>
    <row r="8" ht="15">
      <c r="D8" s="4"/>
    </row>
    <row r="9" spans="1:7" ht="30.75" customHeight="1">
      <c r="A9" s="63" t="s">
        <v>42</v>
      </c>
      <c r="B9" s="63"/>
      <c r="C9" s="63"/>
      <c r="D9" s="63"/>
      <c r="E9" s="63"/>
      <c r="F9" s="63"/>
      <c r="G9" s="63"/>
    </row>
    <row r="10" spans="1:7" ht="21" thickBot="1">
      <c r="A10" s="31" t="s">
        <v>30</v>
      </c>
      <c r="B10" s="6"/>
      <c r="C10" s="7"/>
      <c r="D10" s="6"/>
      <c r="E10" s="6"/>
      <c r="F10" s="7"/>
      <c r="G10" s="7"/>
    </row>
    <row r="11" spans="1:7" ht="19.5" thickBot="1" thickTop="1">
      <c r="A11" s="8"/>
      <c r="B11" s="8"/>
      <c r="C11" s="8"/>
      <c r="D11" s="8"/>
      <c r="E11" s="8"/>
      <c r="F11" s="9" t="s">
        <v>2</v>
      </c>
      <c r="G11" s="9" t="s">
        <v>3</v>
      </c>
    </row>
    <row r="12" spans="1:7" ht="18.75" thickBot="1">
      <c r="A12" s="32" t="s">
        <v>27</v>
      </c>
      <c r="B12" s="33"/>
      <c r="C12" s="33"/>
      <c r="D12" s="33"/>
      <c r="E12" s="33"/>
      <c r="F12" s="34">
        <f>SUM(F19,F26,F33,F41,F49)</f>
        <v>12346</v>
      </c>
      <c r="G12" s="34">
        <f>SUM(G19,G26,G33,G41,G49)</f>
        <v>8806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52</v>
      </c>
      <c r="B14" s="37"/>
      <c r="C14" s="37"/>
      <c r="D14" s="37"/>
      <c r="E14" s="37"/>
      <c r="F14" s="37"/>
      <c r="G14" s="37"/>
    </row>
    <row r="15" spans="1:7" ht="18">
      <c r="A15" s="38" t="s">
        <v>2</v>
      </c>
      <c r="B15" s="38" t="s">
        <v>3</v>
      </c>
      <c r="C15" s="39"/>
      <c r="D15" s="35"/>
      <c r="E15" s="35"/>
      <c r="F15" s="38" t="s">
        <v>2</v>
      </c>
      <c r="G15" s="38" t="s">
        <v>3</v>
      </c>
    </row>
    <row r="16" spans="1:7" ht="18">
      <c r="A16" s="40">
        <v>300</v>
      </c>
      <c r="B16" s="40">
        <v>278</v>
      </c>
      <c r="C16" s="39" t="s">
        <v>41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32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33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35"/>
      <c r="B21" s="35"/>
      <c r="C21" s="35"/>
      <c r="D21" s="35"/>
      <c r="E21" s="35"/>
      <c r="F21" s="35"/>
      <c r="G21" s="35"/>
    </row>
    <row r="22" spans="1:7" ht="18">
      <c r="A22" s="11" t="s">
        <v>72</v>
      </c>
      <c r="B22" s="37"/>
      <c r="C22" s="37"/>
      <c r="D22" s="37"/>
      <c r="E22" s="37"/>
      <c r="F22" s="37"/>
      <c r="G22" s="37"/>
    </row>
    <row r="23" spans="1:7" ht="18">
      <c r="A23" s="47"/>
      <c r="B23" s="47"/>
      <c r="C23" s="39" t="s">
        <v>34</v>
      </c>
      <c r="D23" s="48"/>
      <c r="E23" s="35"/>
      <c r="F23" s="49">
        <f>A23*D23</f>
        <v>0</v>
      </c>
      <c r="G23" s="49">
        <f>B23*D23</f>
        <v>0</v>
      </c>
    </row>
    <row r="24" spans="1:7" ht="18">
      <c r="A24" s="50"/>
      <c r="B24" s="50"/>
      <c r="C24" s="39" t="s">
        <v>35</v>
      </c>
      <c r="D24" s="41"/>
      <c r="E24" s="35"/>
      <c r="F24" s="49">
        <f>A24*D24</f>
        <v>0</v>
      </c>
      <c r="G24" s="49">
        <f>B24*D24</f>
        <v>0</v>
      </c>
    </row>
    <row r="25" spans="1:7" ht="18">
      <c r="A25" s="50"/>
      <c r="B25" s="50"/>
      <c r="C25" s="39" t="s">
        <v>36</v>
      </c>
      <c r="D25" s="41"/>
      <c r="E25" s="35"/>
      <c r="F25" s="51">
        <f>A25*D25</f>
        <v>0</v>
      </c>
      <c r="G25" s="51">
        <f>B25*D25</f>
        <v>0</v>
      </c>
    </row>
    <row r="26" spans="1:7" ht="18">
      <c r="A26" s="35"/>
      <c r="B26" s="35"/>
      <c r="C26" s="35"/>
      <c r="D26" s="35"/>
      <c r="E26" s="35"/>
      <c r="F26" s="52">
        <f>SUM(F23:F25)</f>
        <v>0</v>
      </c>
      <c r="G26" s="52">
        <f>SUM(G23:G25)</f>
        <v>0</v>
      </c>
    </row>
    <row r="27" spans="1:7" ht="18">
      <c r="A27" s="45"/>
      <c r="B27" s="45"/>
      <c r="C27" s="46"/>
      <c r="D27" s="45"/>
      <c r="E27" s="45"/>
      <c r="F27" s="45"/>
      <c r="G27" s="45"/>
    </row>
    <row r="28" spans="1:7" ht="18.75" thickBot="1">
      <c r="A28" s="35"/>
      <c r="B28" s="35"/>
      <c r="C28" s="35"/>
      <c r="D28" s="35"/>
      <c r="E28" s="35"/>
      <c r="F28" s="35"/>
      <c r="G28" s="35"/>
    </row>
    <row r="29" spans="1:7" ht="18">
      <c r="A29" s="11" t="s">
        <v>53</v>
      </c>
      <c r="B29" s="37"/>
      <c r="C29" s="37"/>
      <c r="D29" s="37"/>
      <c r="E29" s="37"/>
      <c r="F29" s="37"/>
      <c r="G29" s="37"/>
    </row>
    <row r="30" spans="1:7" ht="18">
      <c r="A30" s="47">
        <v>20</v>
      </c>
      <c r="B30" s="47">
        <v>25</v>
      </c>
      <c r="C30" s="39" t="s">
        <v>37</v>
      </c>
      <c r="D30" s="48">
        <v>100</v>
      </c>
      <c r="E30" s="35"/>
      <c r="F30" s="49">
        <f>A30*D30</f>
        <v>2000</v>
      </c>
      <c r="G30" s="49">
        <f>B30*D30</f>
        <v>2500</v>
      </c>
    </row>
    <row r="31" spans="1:7" ht="18">
      <c r="A31" s="50"/>
      <c r="B31" s="50"/>
      <c r="C31" s="39" t="s">
        <v>38</v>
      </c>
      <c r="D31" s="41"/>
      <c r="E31" s="35"/>
      <c r="F31" s="49">
        <f>A31*D31</f>
        <v>0</v>
      </c>
      <c r="G31" s="49">
        <f>B31*D31</f>
        <v>0</v>
      </c>
    </row>
    <row r="32" spans="1:7" ht="18">
      <c r="A32" s="50"/>
      <c r="B32" s="50"/>
      <c r="C32" s="39" t="s">
        <v>39</v>
      </c>
      <c r="D32" s="41"/>
      <c r="E32" s="35"/>
      <c r="F32" s="51">
        <f>A32*D32</f>
        <v>0</v>
      </c>
      <c r="G32" s="51">
        <f>B32*D32</f>
        <v>0</v>
      </c>
    </row>
    <row r="33" spans="1:7" ht="18">
      <c r="A33" s="35"/>
      <c r="B33" s="35"/>
      <c r="C33" s="35"/>
      <c r="D33" s="35"/>
      <c r="E33" s="35"/>
      <c r="F33" s="52">
        <f>SUM(F30:F32)</f>
        <v>2000</v>
      </c>
      <c r="G33" s="52">
        <f>SUM(G30:G32)</f>
        <v>2500</v>
      </c>
    </row>
    <row r="34" spans="1:7" ht="18">
      <c r="A34" s="45"/>
      <c r="B34" s="45"/>
      <c r="C34" s="46"/>
      <c r="D34" s="45"/>
      <c r="E34" s="45"/>
      <c r="F34" s="45"/>
      <c r="G34" s="45"/>
    </row>
    <row r="35" spans="1:7" ht="18.75" thickBot="1">
      <c r="A35" s="35"/>
      <c r="B35" s="35"/>
      <c r="C35" s="36"/>
      <c r="D35" s="35"/>
      <c r="E35" s="35"/>
      <c r="F35" s="35"/>
      <c r="G35" s="35"/>
    </row>
    <row r="36" spans="1:7" ht="18">
      <c r="A36" s="11" t="s">
        <v>54</v>
      </c>
      <c r="B36" s="37"/>
      <c r="C36" s="37"/>
      <c r="D36" s="37"/>
      <c r="E36" s="37"/>
      <c r="F36" s="37"/>
      <c r="G36" s="37"/>
    </row>
    <row r="37" spans="1:7" ht="18">
      <c r="A37" s="47">
        <v>400</v>
      </c>
      <c r="B37" s="47">
        <v>200</v>
      </c>
      <c r="C37" s="53" t="s">
        <v>68</v>
      </c>
      <c r="D37" s="48">
        <v>20</v>
      </c>
      <c r="E37" s="35"/>
      <c r="F37" s="49">
        <f>A37*D37</f>
        <v>8000</v>
      </c>
      <c r="G37" s="49">
        <f>B37*D37</f>
        <v>4000</v>
      </c>
    </row>
    <row r="38" spans="1:7" ht="18">
      <c r="A38" s="50"/>
      <c r="B38" s="50"/>
      <c r="C38" s="39" t="s">
        <v>69</v>
      </c>
      <c r="D38" s="41"/>
      <c r="E38" s="35"/>
      <c r="F38" s="49">
        <f>A38*D38</f>
        <v>0</v>
      </c>
      <c r="G38" s="49">
        <f>B38*D38</f>
        <v>0</v>
      </c>
    </row>
    <row r="39" spans="1:7" ht="18">
      <c r="A39" s="50"/>
      <c r="B39" s="50"/>
      <c r="C39" s="39" t="s">
        <v>70</v>
      </c>
      <c r="D39" s="41"/>
      <c r="E39" s="35"/>
      <c r="F39" s="49">
        <f>A39*D39</f>
        <v>0</v>
      </c>
      <c r="G39" s="49">
        <f>B39*D39</f>
        <v>0</v>
      </c>
    </row>
    <row r="40" spans="1:7" ht="18">
      <c r="A40" s="50"/>
      <c r="B40" s="50"/>
      <c r="C40" s="39" t="s">
        <v>40</v>
      </c>
      <c r="D40" s="41"/>
      <c r="E40" s="35"/>
      <c r="F40" s="51">
        <f>A40*D40</f>
        <v>0</v>
      </c>
      <c r="G40" s="51">
        <f>B40*D40</f>
        <v>0</v>
      </c>
    </row>
    <row r="41" spans="1:7" ht="18">
      <c r="A41" s="35"/>
      <c r="B41" s="35"/>
      <c r="C41" s="35"/>
      <c r="D41" s="35"/>
      <c r="E41" s="35"/>
      <c r="F41" s="52">
        <f>SUM(F37:F40)</f>
        <v>8000</v>
      </c>
      <c r="G41" s="52">
        <f>SUM(G37:G40)</f>
        <v>4000</v>
      </c>
    </row>
    <row r="42" spans="1:7" ht="18">
      <c r="A42" s="45"/>
      <c r="B42" s="45"/>
      <c r="C42" s="45"/>
      <c r="D42" s="45"/>
      <c r="E42" s="45"/>
      <c r="F42" s="45"/>
      <c r="G42" s="45"/>
    </row>
    <row r="43" ht="13.5" thickBot="1"/>
    <row r="44" spans="1:7" ht="18">
      <c r="A44" s="11" t="s">
        <v>71</v>
      </c>
      <c r="B44" s="37"/>
      <c r="C44" s="74" t="s">
        <v>73</v>
      </c>
      <c r="D44" s="74" t="s">
        <v>67</v>
      </c>
      <c r="E44" s="37"/>
      <c r="F44" s="37"/>
      <c r="G44" s="37"/>
    </row>
    <row r="45" spans="1:7" ht="18">
      <c r="A45" s="76">
        <v>400</v>
      </c>
      <c r="B45" s="76">
        <v>425</v>
      </c>
      <c r="C45" s="75" t="s">
        <v>74</v>
      </c>
      <c r="D45" s="47"/>
      <c r="E45" s="35"/>
      <c r="F45" s="49">
        <f>A45</f>
        <v>400</v>
      </c>
      <c r="G45" s="49">
        <f>B45</f>
        <v>425</v>
      </c>
    </row>
    <row r="46" spans="1:7" ht="18">
      <c r="A46" s="77">
        <v>10</v>
      </c>
      <c r="B46" s="77">
        <v>50</v>
      </c>
      <c r="C46" s="36" t="s">
        <v>75</v>
      </c>
      <c r="D46" s="50"/>
      <c r="E46" s="35"/>
      <c r="F46" s="49">
        <f>A46</f>
        <v>10</v>
      </c>
      <c r="G46" s="49">
        <f>B46</f>
        <v>50</v>
      </c>
    </row>
    <row r="47" spans="1:7" ht="18">
      <c r="A47" s="77"/>
      <c r="B47" s="77"/>
      <c r="C47" s="36" t="s">
        <v>76</v>
      </c>
      <c r="D47" s="50"/>
      <c r="E47" s="35"/>
      <c r="F47" s="49">
        <f>A47</f>
        <v>0</v>
      </c>
      <c r="G47" s="49">
        <f>B47</f>
        <v>0</v>
      </c>
    </row>
    <row r="48" spans="1:7" ht="18">
      <c r="A48" s="77"/>
      <c r="B48" s="77"/>
      <c r="C48" s="36" t="s">
        <v>77</v>
      </c>
      <c r="D48" s="50"/>
      <c r="E48" s="35"/>
      <c r="F48" s="51">
        <f>A48</f>
        <v>0</v>
      </c>
      <c r="G48" s="51">
        <f>B48</f>
        <v>0</v>
      </c>
    </row>
    <row r="49" spans="1:7" ht="18">
      <c r="A49" s="35"/>
      <c r="B49" s="35"/>
      <c r="C49" s="35"/>
      <c r="D49" s="35"/>
      <c r="E49" s="35"/>
      <c r="F49" s="52">
        <f>SUM(F45:F48)</f>
        <v>410</v>
      </c>
      <c r="G49" s="52">
        <f>SUM(G45:G48)</f>
        <v>475</v>
      </c>
    </row>
    <row r="50" spans="1:7" ht="18">
      <c r="A50" s="45"/>
      <c r="B50" s="45"/>
      <c r="C50" s="45"/>
      <c r="D50" s="45"/>
      <c r="E50" s="45"/>
      <c r="F50" s="45"/>
      <c r="G50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55</v>
      </c>
      <c r="E1" s="54"/>
    </row>
    <row r="2" spans="4:5" ht="15">
      <c r="D2" s="3" t="s">
        <v>56</v>
      </c>
      <c r="E2" s="54"/>
    </row>
    <row r="3" spans="4:5" ht="15">
      <c r="D3" s="3" t="s">
        <v>57</v>
      </c>
      <c r="E3" s="54"/>
    </row>
    <row r="4" spans="4:5" ht="15">
      <c r="D4" s="3" t="s">
        <v>58</v>
      </c>
      <c r="E4" s="54"/>
    </row>
    <row r="5" spans="4:5" ht="15">
      <c r="D5" s="3" t="s">
        <v>59</v>
      </c>
      <c r="E5" s="54"/>
    </row>
    <row r="6" spans="4:5" ht="15">
      <c r="D6" s="3" t="s">
        <v>60</v>
      </c>
      <c r="E6" s="54"/>
    </row>
    <row r="7" spans="4:5" ht="15">
      <c r="D7" s="4" t="s">
        <v>61</v>
      </c>
      <c r="E7" s="54"/>
    </row>
    <row r="8" spans="4:5" ht="15">
      <c r="D8" s="4"/>
      <c r="E8" s="54"/>
    </row>
    <row r="9" spans="1:7" ht="30.75" customHeight="1">
      <c r="A9" s="63" t="s">
        <v>42</v>
      </c>
      <c r="B9" s="66"/>
      <c r="C9" s="66"/>
      <c r="D9" s="66"/>
      <c r="E9" s="66"/>
      <c r="F9" s="66"/>
      <c r="G9" s="66"/>
    </row>
    <row r="10" spans="1:7" ht="21" customHeight="1" thickBot="1">
      <c r="A10" s="55" t="s">
        <v>31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2</v>
      </c>
      <c r="C13" s="59" t="s">
        <v>3</v>
      </c>
    </row>
    <row r="14" spans="1:3" ht="18">
      <c r="A14" s="50" t="s">
        <v>27</v>
      </c>
      <c r="B14" s="41">
        <f>Income!F12</f>
        <v>12346</v>
      </c>
      <c r="C14" s="41">
        <f>Income!G12</f>
        <v>8806</v>
      </c>
    </row>
    <row r="15" spans="1:3" ht="18">
      <c r="A15" s="50" t="s">
        <v>28</v>
      </c>
      <c r="B15" s="41">
        <f>Expenses!H12</f>
        <v>750</v>
      </c>
      <c r="C15" s="41">
        <f>Expenses!I12</f>
        <v>944.87</v>
      </c>
    </row>
    <row r="16" spans="1:3" ht="18.75" thickBot="1">
      <c r="A16" s="35"/>
      <c r="B16" s="35"/>
      <c r="C16" s="35"/>
    </row>
    <row r="17" spans="1:3" ht="18" customHeight="1" thickBot="1">
      <c r="A17" s="60" t="s">
        <v>29</v>
      </c>
      <c r="B17" s="61">
        <f>B14-B15</f>
        <v>11596</v>
      </c>
      <c r="C17" s="62">
        <f>C14-C15</f>
        <v>7861.13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